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airpacific.sharepoint.com/sites/Seair/Shared Documents/Engineering/MAINTENANCE CONTROL/Cycle Counters/CYCLE COUNTERS/"/>
    </mc:Choice>
  </mc:AlternateContent>
  <xr:revisionPtr revIDLastSave="13" documentId="13_ncr:1_{45765A60-DA62-4469-B650-8E9BCD5E250C}" xr6:coauthVersionLast="46" xr6:coauthVersionMax="46" xr10:uidLastSave="{6A10FFE6-37D8-469E-9F63-5928DCF1DFE3}"/>
  <bookViews>
    <workbookView xWindow="-120" yWindow="-120" windowWidth="29040" windowHeight="15840" xr2:uid="{00000000-000D-0000-FFFF-FFFF00000000}"/>
  </bookViews>
  <sheets>
    <sheet name="seair" sheetId="1" r:id="rId1"/>
    <sheet name="Sheet1" sheetId="2" r:id="rId2"/>
  </sheets>
  <definedNames>
    <definedName name="_xlnm.Print_Area" localSheetId="0">seair!$A$1:$J$13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1" i="1"/>
  <c r="G7" i="1" l="1"/>
  <c r="H7" i="1" s="1"/>
  <c r="G8" i="1"/>
  <c r="H8" i="1" s="1"/>
  <c r="G9" i="1"/>
  <c r="G10" i="1"/>
  <c r="H10" i="1" s="1"/>
  <c r="H12" i="1"/>
  <c r="H9" i="1" l="1"/>
  <c r="H11" i="1"/>
</calcChain>
</file>

<file path=xl/sharedStrings.xml><?xml version="1.0" encoding="utf-8"?>
<sst xmlns="http://schemas.openxmlformats.org/spreadsheetml/2006/main" count="36" uniqueCount="36">
  <si>
    <t>Prv. Cycles</t>
  </si>
  <si>
    <t>Consumed</t>
  </si>
  <si>
    <t>Remaining</t>
  </si>
  <si>
    <t xml:space="preserve">    Limit</t>
  </si>
  <si>
    <t xml:space="preserve">          </t>
  </si>
  <si>
    <t>Note:  A Flight Count Factor (FCF) of 1.0 applies to all.</t>
  </si>
  <si>
    <t>P/N</t>
  </si>
  <si>
    <t>S/N</t>
  </si>
  <si>
    <t>3013712</t>
  </si>
  <si>
    <t>3011713</t>
  </si>
  <si>
    <t xml:space="preserve">Compressor Hub     </t>
  </si>
  <si>
    <t xml:space="preserve">2nd Stage Disk         </t>
  </si>
  <si>
    <t xml:space="preserve">3rd Stage Disk          </t>
  </si>
  <si>
    <t xml:space="preserve">C.T Disk                   </t>
  </si>
  <si>
    <r>
      <t xml:space="preserve">P.T Disk  </t>
    </r>
    <r>
      <rPr>
        <sz val="8"/>
        <rFont val="Helv"/>
      </rPr>
      <t xml:space="preserve">(see note) </t>
    </r>
    <r>
      <rPr>
        <sz val="12"/>
        <rFont val="Helv"/>
      </rPr>
      <t xml:space="preserve">      </t>
    </r>
  </si>
  <si>
    <t>Starts (Cycles)</t>
  </si>
  <si>
    <t>Flights (Ldgs)</t>
  </si>
  <si>
    <t>Date</t>
  </si>
  <si>
    <t>Aircraft Registration</t>
  </si>
  <si>
    <t xml:space="preserve"> SEAIR</t>
  </si>
  <si>
    <t xml:space="preserve">Impeller  </t>
  </si>
  <si>
    <t>Accumulated Total Cycle calculation for PT6A-20 Engines - P&amp;WC SB 1002</t>
  </si>
  <si>
    <t>VH-ZKF</t>
  </si>
  <si>
    <t>8K794</t>
  </si>
  <si>
    <t>10B548</t>
  </si>
  <si>
    <t>1A438</t>
  </si>
  <si>
    <t>3013676</t>
  </si>
  <si>
    <t>A1835</t>
  </si>
  <si>
    <t>3022412</t>
  </si>
  <si>
    <t>9T856</t>
  </si>
  <si>
    <t>S/N PCE-22622</t>
  </si>
  <si>
    <r>
      <t xml:space="preserve">      Enter the engine </t>
    </r>
    <r>
      <rPr>
        <b/>
        <sz val="12"/>
        <rFont val="Helv"/>
      </rPr>
      <t>Starts and Flights</t>
    </r>
    <r>
      <rPr>
        <sz val="12"/>
        <rFont val="Helv"/>
      </rPr>
      <t xml:space="preserve"> in the green blocks to get the cycles in the consumed blocks. </t>
    </r>
  </si>
  <si>
    <t>3013511</t>
  </si>
  <si>
    <t>PT6A-20</t>
  </si>
  <si>
    <r>
      <rPr>
        <b/>
        <sz val="12"/>
        <rFont val="Helv"/>
      </rPr>
      <t>L/H Engine</t>
    </r>
    <r>
      <rPr>
        <sz val="12"/>
        <rFont val="Helv"/>
      </rPr>
      <t xml:space="preserve"> (Prv. Cycles @ HSI/CT Disc repl 17-Jun-21)</t>
    </r>
  </si>
  <si>
    <t>9094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</si>
</sst>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0_);\(0\)"/>
    <numFmt numFmtId="166" formatCode="[$-C09]dd\-mmm\-yy;@"/>
  </numFmts>
  <fonts count="9" x14ac:knownFonts="1">
    <font>
      <sz val="12"/>
      <name val="Helv"/>
    </font>
    <font>
      <b/>
      <sz val="12"/>
      <name val="Helv"/>
    </font>
    <font>
      <sz val="8"/>
      <name val="Helv"/>
    </font>
    <font>
      <b/>
      <sz val="18"/>
      <color theme="1"/>
      <name val="Helv"/>
    </font>
    <font>
      <b/>
      <sz val="12"/>
      <name val="Helv"/>
    </font>
    <font>
      <sz val="12"/>
      <name val="Helv"/>
    </font>
    <font>
      <i/>
      <sz val="12"/>
      <color indexed="10"/>
      <name val="Helv"/>
    </font>
    <font>
      <sz val="12"/>
      <color indexed="8"/>
      <name val="Helv"/>
    </font>
    <font>
      <sz val="8"/>
      <name val="Helv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7" fontId="0" fillId="0" borderId="0"/>
  </cellStyleXfs>
  <cellXfs count="43">
    <xf numFmtId="37" fontId="0" fillId="0" borderId="0" xfId="0"/>
    <xf numFmtId="37" fontId="3" fillId="0" borderId="0" xfId="0" applyFont="1"/>
    <xf numFmtId="37" fontId="4" fillId="0" borderId="0" xfId="0" applyFont="1"/>
    <xf numFmtId="37" fontId="5" fillId="0" borderId="0" xfId="0" applyFont="1"/>
    <xf numFmtId="37" fontId="5" fillId="0" borderId="0" xfId="0" applyFont="1" applyAlignment="1">
      <alignment horizontal="left"/>
    </xf>
    <xf numFmtId="37" fontId="5" fillId="0" borderId="4" xfId="0" applyFont="1" applyBorder="1" applyAlignment="1">
      <alignment horizontal="left"/>
    </xf>
    <xf numFmtId="165" fontId="5" fillId="6" borderId="6" xfId="0" applyNumberFormat="1" applyFont="1" applyFill="1" applyBorder="1" applyAlignment="1">
      <alignment horizontal="center"/>
    </xf>
    <xf numFmtId="37" fontId="5" fillId="6" borderId="6" xfId="0" applyFont="1" applyFill="1" applyBorder="1" applyAlignment="1">
      <alignment horizontal="center"/>
    </xf>
    <xf numFmtId="37" fontId="5" fillId="3" borderId="6" xfId="0" applyFont="1" applyFill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2" xfId="0" applyFont="1" applyBorder="1" applyAlignment="1">
      <alignment horizontal="left"/>
    </xf>
    <xf numFmtId="166" fontId="5" fillId="7" borderId="6" xfId="0" applyNumberFormat="1" applyFont="1" applyFill="1" applyBorder="1" applyAlignment="1">
      <alignment horizontal="center"/>
    </xf>
    <xf numFmtId="37" fontId="7" fillId="4" borderId="6" xfId="0" applyFont="1" applyFill="1" applyBorder="1" applyAlignment="1">
      <alignment horizontal="center"/>
    </xf>
    <xf numFmtId="37" fontId="7" fillId="0" borderId="0" xfId="0" applyFont="1"/>
    <xf numFmtId="37" fontId="5" fillId="0" borderId="5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5" fillId="0" borderId="6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7" fontId="5" fillId="0" borderId="7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5" borderId="6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7" fontId="5" fillId="0" borderId="3" xfId="0" applyFont="1" applyBorder="1" applyAlignment="1">
      <alignment horizontal="center"/>
    </xf>
    <xf numFmtId="37" fontId="8" fillId="0" borderId="3" xfId="0" applyFont="1" applyBorder="1" applyAlignment="1">
      <alignment horizontal="left"/>
    </xf>
    <xf numFmtId="37" fontId="8" fillId="0" borderId="3" xfId="0" applyFont="1" applyBorder="1"/>
    <xf numFmtId="37" fontId="8" fillId="0" borderId="0" xfId="0" applyFont="1"/>
    <xf numFmtId="164" fontId="8" fillId="0" borderId="3" xfId="0" applyNumberFormat="1" applyFont="1" applyBorder="1"/>
    <xf numFmtId="164" fontId="8" fillId="0" borderId="0" xfId="0" applyNumberFormat="1" applyFont="1"/>
    <xf numFmtId="37" fontId="8" fillId="0" borderId="0" xfId="0" applyFont="1" applyAlignment="1">
      <alignment horizontal="left"/>
    </xf>
    <xf numFmtId="49" fontId="0" fillId="0" borderId="1" xfId="0" applyNumberFormat="1" applyBorder="1" applyAlignment="1">
      <alignment horizontal="center"/>
    </xf>
    <xf numFmtId="37" fontId="5" fillId="0" borderId="8" xfId="0" applyFont="1" applyBorder="1" applyAlignment="1">
      <alignment horizontal="left"/>
    </xf>
    <xf numFmtId="37" fontId="5" fillId="0" borderId="9" xfId="0" applyFont="1" applyBorder="1" applyAlignment="1">
      <alignment horizontal="left"/>
    </xf>
    <xf numFmtId="37" fontId="6" fillId="0" borderId="0" xfId="0" applyFont="1" applyAlignment="1">
      <alignment horizontal="center"/>
    </xf>
    <xf numFmtId="37" fontId="0" fillId="0" borderId="4" xfId="0" applyBorder="1" applyAlignment="1">
      <alignment horizontal="center"/>
    </xf>
    <xf numFmtId="37" fontId="5" fillId="0" borderId="5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showGridLines="0" tabSelected="1" workbookViewId="0">
      <selection activeCell="K17" sqref="K17"/>
    </sheetView>
  </sheetViews>
  <sheetFormatPr defaultColWidth="9.77734375" defaultRowHeight="15.75" x14ac:dyDescent="0.25"/>
  <cols>
    <col min="1" max="1" width="17" style="3" customWidth="1"/>
    <col min="2" max="2" width="9.77734375" style="3" customWidth="1"/>
    <col min="3" max="3" width="10.33203125" style="3" customWidth="1"/>
    <col min="4" max="4" width="14.44140625" style="3" customWidth="1"/>
    <col min="5" max="5" width="9.77734375" style="3" customWidth="1"/>
    <col min="6" max="6" width="10.77734375" style="3" customWidth="1"/>
    <col min="7" max="7" width="12.33203125" style="3" customWidth="1"/>
    <col min="8" max="8" width="11.6640625" style="3" customWidth="1"/>
    <col min="9" max="9" width="9.77734375" style="3" customWidth="1"/>
    <col min="10" max="10" width="1.77734375" style="3" customWidth="1"/>
    <col min="11" max="16384" width="9.77734375" style="3"/>
  </cols>
  <sheetData>
    <row r="1" spans="1:9" ht="23.25" x14ac:dyDescent="0.35">
      <c r="A1" s="1" t="s">
        <v>19</v>
      </c>
      <c r="B1" s="2" t="s">
        <v>21</v>
      </c>
      <c r="D1" s="2"/>
      <c r="E1" s="2"/>
      <c r="G1" s="2"/>
    </row>
    <row r="2" spans="1:9" ht="27.75" customHeight="1" x14ac:dyDescent="0.25">
      <c r="A2" s="34" t="s">
        <v>31</v>
      </c>
      <c r="B2" s="34"/>
      <c r="C2" s="34"/>
      <c r="D2" s="34"/>
      <c r="E2" s="34"/>
      <c r="F2" s="34"/>
      <c r="G2" s="34"/>
      <c r="H2" s="34"/>
      <c r="I2" s="34"/>
    </row>
    <row r="3" spans="1:9" ht="21.75" customHeight="1" x14ac:dyDescent="0.25">
      <c r="A3" s="4"/>
    </row>
    <row r="4" spans="1:9" x14ac:dyDescent="0.25">
      <c r="A4" s="5" t="s">
        <v>18</v>
      </c>
      <c r="B4" s="6" t="s">
        <v>22</v>
      </c>
      <c r="C4" s="37" t="s">
        <v>34</v>
      </c>
      <c r="D4" s="38"/>
      <c r="E4" s="38"/>
      <c r="F4" s="39"/>
      <c r="G4" s="7" t="s">
        <v>15</v>
      </c>
      <c r="H4" s="8" t="s">
        <v>16</v>
      </c>
      <c r="I4" s="9"/>
    </row>
    <row r="5" spans="1:9" x14ac:dyDescent="0.25">
      <c r="A5" s="10" t="s">
        <v>17</v>
      </c>
      <c r="B5" s="11">
        <v>45252</v>
      </c>
      <c r="C5" s="40" t="s">
        <v>30</v>
      </c>
      <c r="D5" s="41"/>
      <c r="E5" s="41"/>
      <c r="F5" s="42"/>
      <c r="G5" s="12">
        <v>704</v>
      </c>
      <c r="H5" s="12">
        <v>726</v>
      </c>
      <c r="I5" s="13"/>
    </row>
    <row r="6" spans="1:9" x14ac:dyDescent="0.25">
      <c r="A6" s="35" t="s">
        <v>33</v>
      </c>
      <c r="B6" s="36"/>
      <c r="C6" s="14" t="s">
        <v>6</v>
      </c>
      <c r="D6" s="15" t="s">
        <v>7</v>
      </c>
      <c r="E6" s="16" t="s">
        <v>3</v>
      </c>
      <c r="F6" s="14" t="s">
        <v>0</v>
      </c>
      <c r="G6" s="9" t="s">
        <v>1</v>
      </c>
      <c r="H6" s="16" t="s">
        <v>2</v>
      </c>
    </row>
    <row r="7" spans="1:9" x14ac:dyDescent="0.25">
      <c r="A7" s="10" t="s">
        <v>10</v>
      </c>
      <c r="C7" s="17">
        <v>3013111</v>
      </c>
      <c r="D7" s="17" t="s">
        <v>23</v>
      </c>
      <c r="E7" s="18">
        <v>19000</v>
      </c>
      <c r="F7" s="19">
        <v>9041</v>
      </c>
      <c r="G7" s="20">
        <f>(((H5-G5)/2)+G5)*1</f>
        <v>715</v>
      </c>
      <c r="H7" s="21">
        <f t="shared" ref="H7:H12" si="0">(E7)-(F7+G7)</f>
        <v>9244</v>
      </c>
    </row>
    <row r="8" spans="1:9" x14ac:dyDescent="0.25">
      <c r="A8" s="32" t="s">
        <v>11</v>
      </c>
      <c r="B8" s="33"/>
      <c r="C8" s="22" t="s">
        <v>8</v>
      </c>
      <c r="D8" s="22" t="s">
        <v>24</v>
      </c>
      <c r="E8" s="18">
        <v>24000</v>
      </c>
      <c r="F8" s="9">
        <v>16283</v>
      </c>
      <c r="G8" s="23">
        <f>(((H5-G5)/2)+G5)*1</f>
        <v>715</v>
      </c>
      <c r="H8" s="21">
        <f t="shared" si="0"/>
        <v>7002</v>
      </c>
    </row>
    <row r="9" spans="1:9" x14ac:dyDescent="0.25">
      <c r="A9" s="32" t="s">
        <v>12</v>
      </c>
      <c r="B9" s="33"/>
      <c r="C9" s="22" t="s">
        <v>9</v>
      </c>
      <c r="D9" s="22" t="s">
        <v>25</v>
      </c>
      <c r="E9" s="18">
        <v>25000</v>
      </c>
      <c r="F9" s="24">
        <v>16789</v>
      </c>
      <c r="G9" s="23">
        <f>(((H5-G5)/2)+G5)*1</f>
        <v>715</v>
      </c>
      <c r="H9" s="21">
        <f t="shared" si="0"/>
        <v>7496</v>
      </c>
    </row>
    <row r="10" spans="1:9" x14ac:dyDescent="0.25">
      <c r="A10" s="32" t="s">
        <v>20</v>
      </c>
      <c r="B10" s="33"/>
      <c r="C10" s="22" t="s">
        <v>26</v>
      </c>
      <c r="D10" s="22" t="s">
        <v>27</v>
      </c>
      <c r="E10" s="18">
        <v>33000</v>
      </c>
      <c r="F10" s="24">
        <v>19664</v>
      </c>
      <c r="G10" s="23">
        <f>(((H5-G5)/2)+G5)*1</f>
        <v>715</v>
      </c>
      <c r="H10" s="21">
        <f t="shared" si="0"/>
        <v>12621</v>
      </c>
    </row>
    <row r="11" spans="1:9" x14ac:dyDescent="0.25">
      <c r="A11" s="32" t="s">
        <v>13</v>
      </c>
      <c r="B11" s="33"/>
      <c r="C11" s="22" t="s">
        <v>32</v>
      </c>
      <c r="D11" s="31" t="s">
        <v>35</v>
      </c>
      <c r="E11" s="18">
        <v>18000</v>
      </c>
      <c r="F11" s="24">
        <v>12575</v>
      </c>
      <c r="G11" s="23">
        <f>(((H5-G5)/20)+G5)*1</f>
        <v>705.1</v>
      </c>
      <c r="H11" s="21">
        <f t="shared" si="0"/>
        <v>4719.8999999999996</v>
      </c>
    </row>
    <row r="12" spans="1:9" x14ac:dyDescent="0.25">
      <c r="A12" s="32" t="s">
        <v>14</v>
      </c>
      <c r="B12" s="33"/>
      <c r="C12" s="22" t="s">
        <v>28</v>
      </c>
      <c r="D12" s="22" t="s">
        <v>29</v>
      </c>
      <c r="E12" s="18">
        <v>20000</v>
      </c>
      <c r="F12" s="24">
        <v>13890</v>
      </c>
      <c r="G12" s="23">
        <f>(((H5-G5)/3.5)+G5)*1</f>
        <v>710.28571428571433</v>
      </c>
      <c r="H12" s="21">
        <f t="shared" si="0"/>
        <v>5399.7142857142862</v>
      </c>
    </row>
    <row r="13" spans="1:9" ht="23.25" customHeight="1" x14ac:dyDescent="0.25">
      <c r="A13" s="25" t="s">
        <v>5</v>
      </c>
      <c r="B13" s="26"/>
      <c r="C13" s="26"/>
      <c r="D13" s="26"/>
      <c r="E13" s="27"/>
      <c r="F13" s="26"/>
      <c r="G13" s="28"/>
      <c r="H13" s="29"/>
      <c r="I13" s="29"/>
    </row>
    <row r="14" spans="1:9" x14ac:dyDescent="0.25">
      <c r="A14" s="30"/>
      <c r="B14" s="27"/>
      <c r="C14" s="27"/>
      <c r="D14" s="27"/>
      <c r="E14" s="27"/>
      <c r="F14" s="27"/>
      <c r="G14" s="27"/>
      <c r="H14" s="27"/>
      <c r="I14" s="27"/>
    </row>
    <row r="15" spans="1:9" x14ac:dyDescent="0.25">
      <c r="A15" s="30" t="s">
        <v>4</v>
      </c>
      <c r="B15" s="27"/>
      <c r="C15" s="27"/>
      <c r="D15" s="27"/>
      <c r="E15" s="27"/>
      <c r="F15" s="27"/>
      <c r="G15" s="27"/>
      <c r="H15" s="27"/>
      <c r="I15" s="27"/>
    </row>
  </sheetData>
  <mergeCells count="9">
    <mergeCell ref="A12:B12"/>
    <mergeCell ref="A10:B10"/>
    <mergeCell ref="A2:I2"/>
    <mergeCell ref="A6:B6"/>
    <mergeCell ref="A11:B11"/>
    <mergeCell ref="C4:F4"/>
    <mergeCell ref="C5:F5"/>
    <mergeCell ref="A8:B8"/>
    <mergeCell ref="A9:B9"/>
  </mergeCells>
  <phoneticPr fontId="0" type="noConversion"/>
  <printOptions gridLinesSet="0"/>
  <pageMargins left="0.5" right="0.5" top="0.5" bottom="0.55000000000000004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B5EDD7721EE3489A7DF86972C2453C" ma:contentTypeVersion="18" ma:contentTypeDescription="Create a new document." ma:contentTypeScope="" ma:versionID="aa85aacfaaf71a92f0fd65887b443b30">
  <xsd:schema xmlns:xsd="http://www.w3.org/2001/XMLSchema" xmlns:xs="http://www.w3.org/2001/XMLSchema" xmlns:p="http://schemas.microsoft.com/office/2006/metadata/properties" xmlns:ns2="4f6ca350-a959-4204-9cb4-6c594461b4ba" xmlns:ns3="accb26cd-f3c9-4549-99cb-73202a0c6c71" targetNamespace="http://schemas.microsoft.com/office/2006/metadata/properties" ma:root="true" ma:fieldsID="170e67bb19eb8146d07fda9f603a2000" ns2:_="" ns3:_="">
    <xsd:import namespace="4f6ca350-a959-4204-9cb4-6c594461b4ba"/>
    <xsd:import namespace="accb26cd-f3c9-4549-99cb-73202a0c6c7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6ca350-a959-4204-9cb4-6c594461b4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27ce4ef-4d56-4471-b4e0-f7ac9eb11de4}" ma:internalName="TaxCatchAll" ma:showField="CatchAllData" ma:web="4f6ca350-a959-4204-9cb4-6c594461b4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b26cd-f3c9-4549-99cb-73202a0c6c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b22e44e-d114-410b-99a4-9d3af0fb7f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ccb26cd-f3c9-4549-99cb-73202a0c6c71">
      <Terms xmlns="http://schemas.microsoft.com/office/infopath/2007/PartnerControls"/>
    </lcf76f155ced4ddcb4097134ff3c332f>
    <TaxCatchAll xmlns="4f6ca350-a959-4204-9cb4-6c594461b4ba" xsi:nil="true"/>
  </documentManagement>
</p:properties>
</file>

<file path=customXml/itemProps1.xml><?xml version="1.0" encoding="utf-8"?>
<ds:datastoreItem xmlns:ds="http://schemas.openxmlformats.org/officeDocument/2006/customXml" ds:itemID="{7DC5E417-0B78-4C62-8793-55B4EDD7AB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6F9FF1-8A08-480E-A6CC-A1EB4A1CEBC7}"/>
</file>

<file path=customXml/itemProps3.xml><?xml version="1.0" encoding="utf-8"?>
<ds:datastoreItem xmlns:ds="http://schemas.openxmlformats.org/officeDocument/2006/customXml" ds:itemID="{ED8A98CA-2764-4D7F-8E8A-651E4ED112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seair</vt:lpstr>
      <vt:lpstr>Sheet1</vt:lpstr>
      <vt:lpstr>seair!Print_Area</vt:lpstr>
    </vt:vector>
  </TitlesOfParts>
  <Company>Pratt &amp; Whitney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PT6B-36 Cycles calculation</dc:title>
  <dc:creator>David Porter</dc:creator>
  <cp:lastModifiedBy>David Porter</cp:lastModifiedBy>
  <cp:lastPrinted>2021-06-17T23:54:01Z</cp:lastPrinted>
  <dcterms:created xsi:type="dcterms:W3CDTF">2001-09-13T21:00:30Z</dcterms:created>
  <dcterms:modified xsi:type="dcterms:W3CDTF">2023-11-21T23:24:55Z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0x01010099B5EDD7721EE3489A7DF86972C2453C</vt:lpwstr>
  </property>
</Properties>
</file>